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ФУД\ФУД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10" i="1" l="1"/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B179" i="1"/>
  <c r="A179" i="1"/>
  <c r="L178" i="1"/>
  <c r="L179" i="1" s="1"/>
  <c r="J178" i="1"/>
  <c r="I178" i="1"/>
  <c r="H178" i="1"/>
  <c r="G178" i="1"/>
  <c r="F178" i="1"/>
  <c r="B169" i="1"/>
  <c r="A169" i="1"/>
  <c r="J179" i="1"/>
  <c r="I168" i="1"/>
  <c r="I179" i="1" s="1"/>
  <c r="H168" i="1"/>
  <c r="H179" i="1" s="1"/>
  <c r="G168" i="1"/>
  <c r="G179" i="1" s="1"/>
  <c r="F168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I110" i="1"/>
  <c r="I121" i="1" s="1"/>
  <c r="H121" i="1"/>
  <c r="G110" i="1"/>
  <c r="G121" i="1" s="1"/>
  <c r="F110" i="1"/>
  <c r="F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63" i="1"/>
  <c r="J52" i="1"/>
  <c r="J63" i="1" s="1"/>
  <c r="I52" i="1"/>
  <c r="I63" i="1" s="1"/>
  <c r="H52" i="1"/>
  <c r="H63" i="1" s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3" i="1" l="1"/>
  <c r="J121" i="1"/>
  <c r="G101" i="1"/>
  <c r="G200" i="1" s="1"/>
  <c r="F199" i="1"/>
  <c r="L200" i="1"/>
  <c r="J200" i="1"/>
  <c r="I200" i="1"/>
  <c r="H200" i="1"/>
  <c r="F179" i="1"/>
  <c r="F200" i="1" l="1"/>
</calcChain>
</file>

<file path=xl/sharedStrings.xml><?xml version="1.0" encoding="utf-8"?>
<sst xmlns="http://schemas.openxmlformats.org/spreadsheetml/2006/main" count="244" uniqueCount="79">
  <si>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</si>
  <si>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</si>
  <si>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</si>
  <si>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</si>
  <si>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</si>
  <si>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</si>
  <si>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</si>
  <si>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</si>
  <si>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</si>
  <si>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</si>
  <si>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</si>
  <si>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</si>
  <si>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</si>
  <si>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</si>
  <si>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</si>
  <si>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</si>
  <si>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</si>
  <si>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</si>
  <si>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</si>
  <si>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</si>
  <si>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</si>
  <si>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</si>
  <si>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</si>
  <si>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</si>
  <si>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</si>
  <si>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</si>
  <si>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</si>
  <si>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</si>
  <si>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</si>
  <si>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</si>
  <si>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</si>
  <si>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</si>
  <si>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</si>
  <si>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</si>
  <si>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</si>
  <si>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</si>
  <si>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</si>
  <si>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</si>
  <si>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</si>
  <si>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</si>
  <si>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</si>
  <si>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</si>
  <si>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сыр российский</t>
  </si>
  <si>
    <t>омлет натуральный с маслом сливочным</t>
  </si>
  <si>
    <t>сладкое</t>
  </si>
  <si>
    <t>какао с молоком</t>
  </si>
  <si>
    <t>каша пшеничная рассыпчатая</t>
  </si>
  <si>
    <t>суп молочный с крупой (крупа рисовая)</t>
  </si>
  <si>
    <t>котлеты рубленные из птицы с соусом сметанным №330</t>
  </si>
  <si>
    <t>макаронные изделия отварные</t>
  </si>
  <si>
    <t>котлета особая с соусом №331</t>
  </si>
  <si>
    <t xml:space="preserve">чай с сахаром </t>
  </si>
  <si>
    <t>Пряники</t>
  </si>
  <si>
    <t>свекла тушенная в сметанном соусе №330</t>
  </si>
  <si>
    <t>Мармелад</t>
  </si>
  <si>
    <t>Сыр Российский</t>
  </si>
  <si>
    <t>Чай с сахаром и лимоном</t>
  </si>
  <si>
    <t>Хлеб пшеничный</t>
  </si>
  <si>
    <t>Фрукты свежие (яблоко)</t>
  </si>
  <si>
    <t>Рыба,тушенная в томате с овощами</t>
  </si>
  <si>
    <t>Пюре картофельное</t>
  </si>
  <si>
    <t xml:space="preserve">Чай с сахаром </t>
  </si>
  <si>
    <t>Йогурт</t>
  </si>
  <si>
    <t>Вареники с творогом и с маслом сливочным</t>
  </si>
  <si>
    <t>Масло сливочное (порциями)</t>
  </si>
  <si>
    <t>Яблоко калиброванное</t>
  </si>
  <si>
    <t>Каша вязкая молочная пшенная</t>
  </si>
  <si>
    <t>Сыр Российский (порциями)</t>
  </si>
  <si>
    <t>Кофейный напиток с молоком</t>
  </si>
  <si>
    <t>Фрикадельки  (говядина) в соусе №331</t>
  </si>
  <si>
    <t>горнир</t>
  </si>
  <si>
    <t>Вареники с картофелем с маслом сливочным</t>
  </si>
  <si>
    <t>Сыр  Российский (порциями)</t>
  </si>
  <si>
    <t>Запеканка из  творога со сгущенным молоком</t>
  </si>
  <si>
    <t>хлеб бел</t>
  </si>
  <si>
    <t>Масло</t>
  </si>
  <si>
    <t>МОУ СОШ №5</t>
  </si>
  <si>
    <t>Директор МОУ СОШ №5</t>
  </si>
  <si>
    <t>Трубицина Светлана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</si>
</sst>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204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2" fillId="5" borderId="0">
      <alignment horizontal="left" vertical="top"/>
    </xf>
    <xf numFmtId="0" fontId="12" fillId="5" borderId="0">
      <alignment horizontal="left" vertical="top"/>
    </xf>
    <xf numFmtId="0" fontId="13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4">
    <cellStyle name="S0" xfId="2"/>
    <cellStyle name="S1" xfId="1"/>
    <cellStyle name="Обычный" xfId="0" builtinId="0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76</v>
      </c>
      <c r="D1" s="80"/>
      <c r="E1" s="80"/>
      <c r="F1" s="12" t="s">
        <v>16</v>
      </c>
      <c r="G1" s="2" t="s">
        <v>17</v>
      </c>
      <c r="H1" s="81" t="s">
        <v>77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78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41</v>
      </c>
      <c r="E6" s="42" t="s">
        <v>42</v>
      </c>
      <c r="F6" s="62">
        <v>30</v>
      </c>
      <c r="G6" s="43">
        <v>6.96</v>
      </c>
      <c r="H6" s="43">
        <v>8.85</v>
      </c>
      <c r="I6" s="43">
        <v>0</v>
      </c>
      <c r="J6" s="43">
        <v>108</v>
      </c>
      <c r="K6" s="44">
        <v>15</v>
      </c>
      <c r="L6" s="54">
        <v>9.9499999999999993</v>
      </c>
    </row>
    <row r="7" spans="1:12" ht="15" x14ac:dyDescent="0.25">
      <c r="A7" s="23"/>
      <c r="B7" s="15"/>
      <c r="C7" s="11"/>
      <c r="D7" s="5" t="s">
        <v>21</v>
      </c>
      <c r="E7" s="39" t="s">
        <v>47</v>
      </c>
      <c r="F7" s="63">
        <v>180</v>
      </c>
      <c r="G7" s="40">
        <v>2.67</v>
      </c>
      <c r="H7" s="40">
        <v>3.22</v>
      </c>
      <c r="I7" s="40">
        <v>5.53</v>
      </c>
      <c r="J7" s="40">
        <v>64.08</v>
      </c>
      <c r="K7" s="41">
        <v>121</v>
      </c>
      <c r="L7" s="55">
        <v>21.66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64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56">
        <v>3.09</v>
      </c>
    </row>
    <row r="9" spans="1:12" ht="15" x14ac:dyDescent="0.25">
      <c r="A9" s="23"/>
      <c r="B9" s="15"/>
      <c r="C9" s="11"/>
      <c r="D9" s="7" t="s">
        <v>74</v>
      </c>
      <c r="E9" s="42" t="s">
        <v>40</v>
      </c>
      <c r="F9" s="6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55">
        <v>2.4</v>
      </c>
    </row>
    <row r="10" spans="1:12" ht="15.75" thickBot="1" x14ac:dyDescent="0.3">
      <c r="A10" s="23"/>
      <c r="B10" s="15"/>
      <c r="C10" s="11"/>
      <c r="D10" s="7" t="s">
        <v>44</v>
      </c>
      <c r="E10" s="65" t="s">
        <v>52</v>
      </c>
      <c r="F10" s="63">
        <v>60</v>
      </c>
      <c r="G10" s="43">
        <v>3.89</v>
      </c>
      <c r="H10" s="43">
        <v>4.92</v>
      </c>
      <c r="I10" s="43">
        <v>40.99</v>
      </c>
      <c r="J10" s="43">
        <v>223.8</v>
      </c>
      <c r="K10" s="44"/>
      <c r="L10" s="55">
        <v>7.69</v>
      </c>
    </row>
    <row r="11" spans="1:12" ht="15" x14ac:dyDescent="0.25">
      <c r="A11" s="23"/>
      <c r="B11" s="15"/>
      <c r="C11" s="11"/>
      <c r="D11" s="5"/>
      <c r="E11" s="39"/>
      <c r="F11" s="62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16.809999999999999</v>
      </c>
      <c r="H14" s="19">
        <f>SUM(H6:H13)</f>
        <v>17.41</v>
      </c>
      <c r="I14" s="19">
        <f>SUM(I6:I13)</f>
        <v>81.039999999999992</v>
      </c>
      <c r="J14" s="19">
        <f>SUM(J6:J13)</f>
        <v>551.4</v>
      </c>
      <c r="K14" s="25"/>
      <c r="L14" s="19">
        <f>SUM(L6:L13)</f>
        <v>44.79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82" t="s">
        <v>4</v>
      </c>
      <c r="D25" s="83"/>
      <c r="E25" s="31"/>
      <c r="F25" s="32">
        <f>F14+F24</f>
        <v>532</v>
      </c>
      <c r="G25" s="32">
        <f t="shared" ref="G25:J25" si="2">G14+G24</f>
        <v>16.809999999999999</v>
      </c>
      <c r="H25" s="32">
        <f t="shared" si="2"/>
        <v>17.41</v>
      </c>
      <c r="I25" s="32">
        <f t="shared" si="2"/>
        <v>81.039999999999992</v>
      </c>
      <c r="J25" s="32">
        <f t="shared" si="2"/>
        <v>551.4</v>
      </c>
      <c r="K25" s="32"/>
      <c r="L25" s="32">
        <f t="shared" ref="L25" si="3">L14+L24</f>
        <v>44.79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43</v>
      </c>
      <c r="F26" s="40">
        <v>135</v>
      </c>
      <c r="G26" s="40">
        <v>12.55</v>
      </c>
      <c r="H26" s="40">
        <v>22.3</v>
      </c>
      <c r="I26" s="40">
        <v>2.37</v>
      </c>
      <c r="J26" s="40">
        <v>260.60000000000002</v>
      </c>
      <c r="K26" s="41">
        <v>210</v>
      </c>
      <c r="L26" s="57">
        <v>41.21</v>
      </c>
    </row>
    <row r="27" spans="1:12" ht="15" x14ac:dyDescent="0.25">
      <c r="A27" s="14"/>
      <c r="B27" s="15"/>
      <c r="C27" s="11"/>
      <c r="D27" s="7" t="s">
        <v>26</v>
      </c>
      <c r="E27" s="42" t="s">
        <v>53</v>
      </c>
      <c r="F27" s="43">
        <v>100</v>
      </c>
      <c r="G27" s="43">
        <v>1.79</v>
      </c>
      <c r="H27" s="43">
        <v>6.6</v>
      </c>
      <c r="I27" s="43">
        <v>9.33</v>
      </c>
      <c r="J27" s="43">
        <v>102.4</v>
      </c>
      <c r="K27" s="44">
        <v>140</v>
      </c>
      <c r="L27" s="57">
        <v>11.05</v>
      </c>
    </row>
    <row r="28" spans="1:12" ht="15" x14ac:dyDescent="0.25">
      <c r="A28" s="14"/>
      <c r="B28" s="15"/>
      <c r="C28" s="11"/>
      <c r="D28" s="7" t="s">
        <v>22</v>
      </c>
      <c r="E28" s="42" t="s">
        <v>51</v>
      </c>
      <c r="F28" s="43">
        <v>215</v>
      </c>
      <c r="G28" s="43">
        <v>7.0000000000000007E-2</v>
      </c>
      <c r="H28" s="43">
        <v>0.02</v>
      </c>
      <c r="I28" s="43">
        <v>15</v>
      </c>
      <c r="J28" s="43">
        <v>62</v>
      </c>
      <c r="K28" s="44">
        <v>376</v>
      </c>
      <c r="L28" s="57">
        <v>1.6</v>
      </c>
    </row>
    <row r="29" spans="1:12" ht="15" x14ac:dyDescent="0.25">
      <c r="A29" s="14"/>
      <c r="B29" s="15"/>
      <c r="C29" s="11"/>
      <c r="D29" s="7" t="s">
        <v>23</v>
      </c>
      <c r="E29" s="42" t="s">
        <v>40</v>
      </c>
      <c r="F29" s="43">
        <v>40</v>
      </c>
      <c r="G29" s="43">
        <v>3.16</v>
      </c>
      <c r="H29" s="43">
        <v>0.4</v>
      </c>
      <c r="I29" s="43">
        <v>19.32</v>
      </c>
      <c r="J29" s="43">
        <v>93.52</v>
      </c>
      <c r="K29" s="44"/>
      <c r="L29" s="57">
        <v>2.4</v>
      </c>
    </row>
    <row r="30" spans="1:12" ht="15" x14ac:dyDescent="0.25">
      <c r="A30" s="14"/>
      <c r="B30" s="15"/>
      <c r="C30" s="11"/>
      <c r="D30" s="7" t="s">
        <v>44</v>
      </c>
      <c r="E30" s="42" t="s">
        <v>54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57">
        <v>8.0299999999999994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17.600000000000001</v>
      </c>
      <c r="H33" s="19">
        <f>SUM(H26:H32)</f>
        <v>29.319999999999997</v>
      </c>
      <c r="I33" s="19">
        <f>SUM(I26:I32)</f>
        <v>69.84</v>
      </c>
      <c r="J33" s="19">
        <f>SUM(J26:J32)</f>
        <v>614.81999999999994</v>
      </c>
      <c r="K33" s="25"/>
      <c r="L33" s="19">
        <f>SUM(L26:L32)</f>
        <v>64.290000000000006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82" t="s">
        <v>4</v>
      </c>
      <c r="D44" s="83"/>
      <c r="E44" s="31"/>
      <c r="F44" s="32">
        <f>F33+F43</f>
        <v>520</v>
      </c>
      <c r="G44" s="32">
        <f t="shared" ref="G44" si="8">G33+G43</f>
        <v>17.600000000000001</v>
      </c>
      <c r="H44" s="32">
        <f t="shared" ref="H44" si="9">H33+H43</f>
        <v>29.319999999999997</v>
      </c>
      <c r="I44" s="32">
        <f t="shared" ref="I44" si="10">I33+I43</f>
        <v>69.84</v>
      </c>
      <c r="J44" s="32">
        <f t="shared" ref="J44:L44" si="11">J33+J43</f>
        <v>614.81999999999994</v>
      </c>
      <c r="K44" s="32"/>
      <c r="L44" s="32">
        <f t="shared" si="11"/>
        <v>64.290000000000006</v>
      </c>
    </row>
    <row r="45" spans="1:12" ht="15" x14ac:dyDescent="0.25">
      <c r="A45" s="23"/>
      <c r="B45" s="15"/>
      <c r="C45" s="11"/>
      <c r="D45" s="5" t="s">
        <v>21</v>
      </c>
      <c r="E45" s="51" t="s">
        <v>48</v>
      </c>
      <c r="F45" s="52">
        <v>120</v>
      </c>
      <c r="G45" s="52">
        <v>12.51</v>
      </c>
      <c r="H45" s="52">
        <v>14.74</v>
      </c>
      <c r="I45" s="52">
        <v>12.6</v>
      </c>
      <c r="J45" s="52">
        <v>243</v>
      </c>
      <c r="K45" s="53">
        <v>294</v>
      </c>
      <c r="L45" s="55">
        <v>39.450000000000003</v>
      </c>
    </row>
    <row r="46" spans="1:12" ht="15" x14ac:dyDescent="0.25">
      <c r="A46" s="23"/>
      <c r="B46" s="15"/>
      <c r="C46" s="11"/>
      <c r="D46" s="7" t="s">
        <v>29</v>
      </c>
      <c r="E46" s="42" t="s">
        <v>49</v>
      </c>
      <c r="F46" s="43">
        <v>150</v>
      </c>
      <c r="G46" s="43">
        <v>5.5</v>
      </c>
      <c r="H46" s="43">
        <v>4.5199999999999996</v>
      </c>
      <c r="I46" s="43">
        <v>26.4</v>
      </c>
      <c r="J46" s="43">
        <v>168.45</v>
      </c>
      <c r="K46" s="44">
        <v>309</v>
      </c>
      <c r="L46" s="58">
        <v>6.9</v>
      </c>
    </row>
    <row r="47" spans="1:12" ht="15.75" thickBot="1" x14ac:dyDescent="0.3">
      <c r="A47" s="23"/>
      <c r="B47" s="15"/>
      <c r="C47" s="11"/>
      <c r="D47" s="7" t="s">
        <v>22</v>
      </c>
      <c r="E47" s="42" t="s">
        <v>45</v>
      </c>
      <c r="F47" s="43">
        <v>200</v>
      </c>
      <c r="G47" s="43">
        <v>4.08</v>
      </c>
      <c r="H47" s="43">
        <v>3.5</v>
      </c>
      <c r="I47" s="43">
        <v>17.600000000000001</v>
      </c>
      <c r="J47" s="43">
        <v>118.6</v>
      </c>
      <c r="K47" s="44">
        <v>382</v>
      </c>
      <c r="L47" s="59">
        <v>12.93</v>
      </c>
    </row>
    <row r="48" spans="1:12" ht="15" x14ac:dyDescent="0.25">
      <c r="A48" s="23"/>
      <c r="B48" s="15"/>
      <c r="C48" s="11"/>
      <c r="D48" s="7" t="s">
        <v>23</v>
      </c>
      <c r="E48" s="42" t="s">
        <v>40</v>
      </c>
      <c r="F48" s="43">
        <v>30</v>
      </c>
      <c r="G48" s="43">
        <v>2.37</v>
      </c>
      <c r="H48" s="43">
        <v>0.3</v>
      </c>
      <c r="I48" s="43">
        <v>14.49</v>
      </c>
      <c r="J48" s="43">
        <v>70.14</v>
      </c>
      <c r="K48" s="44"/>
      <c r="L48" s="55">
        <v>1.8</v>
      </c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>SUM(G45:G51)</f>
        <v>24.459999999999997</v>
      </c>
      <c r="H52" s="19">
        <f>SUM(H45:H51)</f>
        <v>23.06</v>
      </c>
      <c r="I52" s="19">
        <f>SUM(I45:I51)</f>
        <v>71.09</v>
      </c>
      <c r="J52" s="19">
        <f>SUM(J45:J51)</f>
        <v>600.18999999999994</v>
      </c>
      <c r="K52" s="25"/>
      <c r="L52" s="19">
        <v>61.08</v>
      </c>
    </row>
    <row r="53" spans="1:12" ht="15" x14ac:dyDescent="0.25">
      <c r="A53" s="26" t="e">
        <f>#REF!</f>
        <v>#REF!</v>
      </c>
      <c r="B53" s="13" t="e">
        <f>#REF!</f>
        <v>#REF!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2">SUM(G53:G61)</f>
        <v>0</v>
      </c>
      <c r="H62" s="19">
        <f t="shared" ref="H62" si="13">SUM(H53:H61)</f>
        <v>0</v>
      </c>
      <c r="I62" s="19">
        <f t="shared" ref="I62" si="14">SUM(I53:I61)</f>
        <v>0</v>
      </c>
      <c r="J62" s="19">
        <f t="shared" ref="J62:L62" si="15">SUM(J53:J61)</f>
        <v>0</v>
      </c>
      <c r="K62" s="25"/>
      <c r="L62" s="19">
        <f t="shared" si="15"/>
        <v>0</v>
      </c>
    </row>
    <row r="63" spans="1:12" ht="15.75" customHeight="1" thickBot="1" x14ac:dyDescent="0.25">
      <c r="A63" s="29" t="e">
        <f>#REF!</f>
        <v>#REF!</v>
      </c>
      <c r="B63" s="30" t="e">
        <f>#REF!</f>
        <v>#REF!</v>
      </c>
      <c r="C63" s="82" t="s">
        <v>4</v>
      </c>
      <c r="D63" s="83"/>
      <c r="E63" s="31"/>
      <c r="F63" s="32">
        <f>F52+F62</f>
        <v>500</v>
      </c>
      <c r="G63" s="32">
        <f t="shared" ref="G63" si="16">G52+G62</f>
        <v>24.459999999999997</v>
      </c>
      <c r="H63" s="32">
        <f t="shared" ref="H63" si="17">H52+H62</f>
        <v>23.06</v>
      </c>
      <c r="I63" s="32">
        <f t="shared" ref="I63" si="18">I52+I62</f>
        <v>71.09</v>
      </c>
      <c r="J63" s="32">
        <f t="shared" ref="J63:L63" si="19">J52+J62</f>
        <v>600.18999999999994</v>
      </c>
      <c r="K63" s="32"/>
      <c r="L63" s="32">
        <f t="shared" si="19"/>
        <v>61.08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77" t="s">
        <v>73</v>
      </c>
      <c r="F64" s="40">
        <v>170</v>
      </c>
      <c r="G64" s="40">
        <v>24.84</v>
      </c>
      <c r="H64" s="40">
        <v>18.8</v>
      </c>
      <c r="I64" s="40">
        <v>47.6</v>
      </c>
      <c r="J64" s="40">
        <v>459</v>
      </c>
      <c r="K64" s="41">
        <v>223</v>
      </c>
      <c r="L64" s="54">
        <v>67.239999999999995</v>
      </c>
    </row>
    <row r="65" spans="1:12" ht="15.75" thickBot="1" x14ac:dyDescent="0.3">
      <c r="A65" s="23"/>
      <c r="B65" s="15"/>
      <c r="C65" s="11"/>
      <c r="D65" s="7" t="s">
        <v>41</v>
      </c>
      <c r="E65" s="66" t="s">
        <v>55</v>
      </c>
      <c r="F65" s="43">
        <v>30</v>
      </c>
      <c r="G65" s="43">
        <v>6.96</v>
      </c>
      <c r="H65" s="43">
        <v>8.85</v>
      </c>
      <c r="I65" s="43">
        <v>0</v>
      </c>
      <c r="J65" s="43">
        <v>108</v>
      </c>
      <c r="K65" s="44">
        <v>377</v>
      </c>
      <c r="L65" s="59">
        <v>21.66</v>
      </c>
    </row>
    <row r="66" spans="1:12" ht="15.75" thickBot="1" x14ac:dyDescent="0.3">
      <c r="A66" s="23"/>
      <c r="B66" s="15"/>
      <c r="C66" s="11"/>
      <c r="D66" s="7" t="s">
        <v>22</v>
      </c>
      <c r="E66" s="66" t="s">
        <v>56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55">
        <v>3.09</v>
      </c>
    </row>
    <row r="67" spans="1:12" ht="15" x14ac:dyDescent="0.25">
      <c r="A67" s="23"/>
      <c r="B67" s="15"/>
      <c r="C67" s="11"/>
      <c r="D67" s="7" t="s">
        <v>23</v>
      </c>
      <c r="E67" s="65" t="s">
        <v>57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/>
      <c r="L67" s="55">
        <v>1.2</v>
      </c>
    </row>
    <row r="68" spans="1:12" ht="15" x14ac:dyDescent="0.25">
      <c r="A68" s="23"/>
      <c r="B68" s="15"/>
      <c r="C68" s="11"/>
      <c r="D68" s="7" t="s">
        <v>24</v>
      </c>
      <c r="E68" s="65" t="s">
        <v>58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47</v>
      </c>
      <c r="K68" s="44">
        <v>338</v>
      </c>
      <c r="L68" s="55">
        <v>11.38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542</v>
      </c>
      <c r="G71" s="19">
        <f>SUM(G64:G70)</f>
        <v>33.909999999999997</v>
      </c>
      <c r="H71" s="19">
        <f>SUM(H64:H70)</f>
        <v>28.269999999999996</v>
      </c>
      <c r="I71" s="19">
        <f>SUM(I64:I70)</f>
        <v>82.259999999999991</v>
      </c>
      <c r="J71" s="19">
        <f>SUM(J64:J70)</f>
        <v>722.76</v>
      </c>
      <c r="K71" s="25"/>
      <c r="L71" s="19">
        <f>SUM(L64:L70)</f>
        <v>104.57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2" t="s">
        <v>4</v>
      </c>
      <c r="D82" s="83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104.57</v>
      </c>
    </row>
    <row r="83" spans="1:12" ht="15.75" thickBot="1" x14ac:dyDescent="0.3">
      <c r="A83" s="20">
        <v>1</v>
      </c>
      <c r="B83" s="21">
        <v>5</v>
      </c>
      <c r="C83" s="22" t="s">
        <v>20</v>
      </c>
      <c r="D83" s="8" t="s">
        <v>21</v>
      </c>
      <c r="E83" s="67" t="s">
        <v>59</v>
      </c>
      <c r="F83" s="62">
        <v>130</v>
      </c>
      <c r="G83" s="52">
        <v>12.68</v>
      </c>
      <c r="H83" s="52">
        <v>6.44</v>
      </c>
      <c r="I83" s="52">
        <v>4.9400000000000004</v>
      </c>
      <c r="J83" s="52">
        <v>136.5</v>
      </c>
      <c r="K83" s="69">
        <v>229</v>
      </c>
      <c r="L83" s="60">
        <v>41.98</v>
      </c>
    </row>
    <row r="84" spans="1:12" ht="15.75" thickBot="1" x14ac:dyDescent="0.3">
      <c r="A84" s="23"/>
      <c r="B84" s="15"/>
      <c r="C84" s="11"/>
      <c r="D84" s="5" t="s">
        <v>29</v>
      </c>
      <c r="E84" s="66" t="s">
        <v>60</v>
      </c>
      <c r="F84" s="68">
        <v>150</v>
      </c>
      <c r="G84" s="40">
        <v>3.06</v>
      </c>
      <c r="H84" s="40">
        <v>4.8</v>
      </c>
      <c r="I84" s="40">
        <v>20.399999999999999</v>
      </c>
      <c r="J84" s="40">
        <v>137.25</v>
      </c>
      <c r="K84" s="70">
        <v>312</v>
      </c>
      <c r="L84" s="61">
        <v>13.7</v>
      </c>
    </row>
    <row r="85" spans="1:12" ht="15.75" thickBot="1" x14ac:dyDescent="0.3">
      <c r="A85" s="23"/>
      <c r="B85" s="15"/>
      <c r="C85" s="11"/>
      <c r="D85" s="7" t="s">
        <v>75</v>
      </c>
      <c r="E85" s="65" t="s">
        <v>64</v>
      </c>
      <c r="F85" s="68">
        <v>10</v>
      </c>
      <c r="G85" s="43">
        <v>0.08</v>
      </c>
      <c r="H85" s="43">
        <v>7.25</v>
      </c>
      <c r="I85" s="43">
        <v>0.13</v>
      </c>
      <c r="J85" s="43">
        <v>66</v>
      </c>
      <c r="K85" s="70">
        <v>14</v>
      </c>
      <c r="L85" s="61">
        <v>7</v>
      </c>
    </row>
    <row r="86" spans="1:12" ht="15.75" thickBot="1" x14ac:dyDescent="0.3">
      <c r="A86" s="23"/>
      <c r="B86" s="15"/>
      <c r="C86" s="11"/>
      <c r="D86" s="7" t="s">
        <v>22</v>
      </c>
      <c r="E86" s="65" t="s">
        <v>61</v>
      </c>
      <c r="F86" s="63">
        <v>215</v>
      </c>
      <c r="G86" s="43">
        <v>7.0000000000000007E-2</v>
      </c>
      <c r="H86" s="43">
        <v>0.02</v>
      </c>
      <c r="I86" s="43">
        <v>15</v>
      </c>
      <c r="J86" s="43">
        <v>60</v>
      </c>
      <c r="K86" s="70">
        <v>376</v>
      </c>
      <c r="L86" s="57">
        <v>1.6</v>
      </c>
    </row>
    <row r="87" spans="1:12" ht="15.75" thickBot="1" x14ac:dyDescent="0.3">
      <c r="A87" s="23"/>
      <c r="B87" s="15"/>
      <c r="C87" s="11"/>
      <c r="D87" s="7" t="s">
        <v>23</v>
      </c>
      <c r="E87" s="65" t="s">
        <v>57</v>
      </c>
      <c r="F87" s="68">
        <v>40</v>
      </c>
      <c r="G87" s="43">
        <v>3.16</v>
      </c>
      <c r="H87" s="43">
        <v>0.4</v>
      </c>
      <c r="I87" s="43">
        <v>19.32</v>
      </c>
      <c r="J87" s="43">
        <v>93.52</v>
      </c>
      <c r="K87" s="44"/>
      <c r="L87" s="61">
        <v>2.4</v>
      </c>
    </row>
    <row r="88" spans="1:12" ht="15.75" thickBot="1" x14ac:dyDescent="0.3">
      <c r="A88" s="23"/>
      <c r="B88" s="15"/>
      <c r="C88" s="11"/>
      <c r="D88" s="78" t="s">
        <v>44</v>
      </c>
      <c r="E88" s="65" t="s">
        <v>62</v>
      </c>
      <c r="F88" s="68">
        <v>100</v>
      </c>
      <c r="G88" s="43">
        <v>4.5999999999999996</v>
      </c>
      <c r="H88" s="43">
        <v>3.3</v>
      </c>
      <c r="I88" s="43">
        <v>8</v>
      </c>
      <c r="J88" s="43">
        <v>71</v>
      </c>
      <c r="K88" s="44"/>
      <c r="L88" s="61">
        <v>34.229999999999997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645</v>
      </c>
      <c r="G90" s="19">
        <f>SUM(G83:G89)</f>
        <v>23.65</v>
      </c>
      <c r="H90" s="19">
        <f>SUM(H83:H89)</f>
        <v>22.21</v>
      </c>
      <c r="I90" s="19">
        <f>SUM(I83:I89)</f>
        <v>67.789999999999992</v>
      </c>
      <c r="J90" s="19">
        <f>SUM(J83:J89)</f>
        <v>564.27</v>
      </c>
      <c r="K90" s="25"/>
      <c r="L90" s="19">
        <f>SUM(L83:L89)</f>
        <v>100.91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82" t="s">
        <v>4</v>
      </c>
      <c r="D101" s="83"/>
      <c r="E101" s="31"/>
      <c r="F101" s="32">
        <f>F90+F100</f>
        <v>645</v>
      </c>
      <c r="G101" s="32">
        <f t="shared" ref="G101" si="32">G90+G100</f>
        <v>23.65</v>
      </c>
      <c r="H101" s="32">
        <f t="shared" ref="H101" si="33">H90+H100</f>
        <v>22.21</v>
      </c>
      <c r="I101" s="32">
        <f t="shared" ref="I101" si="34">I90+I100</f>
        <v>67.789999999999992</v>
      </c>
      <c r="J101" s="32">
        <f t="shared" ref="J101:L101" si="35">J90+J100</f>
        <v>564.27</v>
      </c>
      <c r="K101" s="32"/>
      <c r="L101" s="32">
        <f t="shared" si="35"/>
        <v>100.91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65" t="s">
        <v>63</v>
      </c>
      <c r="F102" s="62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69">
        <v>223</v>
      </c>
      <c r="L102" s="54">
        <v>36.01</v>
      </c>
    </row>
    <row r="103" spans="1:12" ht="15.75" thickBot="1" x14ac:dyDescent="0.3">
      <c r="A103" s="23"/>
      <c r="B103" s="15"/>
      <c r="C103" s="11"/>
      <c r="D103" s="7" t="s">
        <v>22</v>
      </c>
      <c r="E103" s="65" t="s">
        <v>61</v>
      </c>
      <c r="F103" s="6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71">
        <v>376</v>
      </c>
      <c r="L103" s="55">
        <v>1.6</v>
      </c>
    </row>
    <row r="104" spans="1:12" ht="15" x14ac:dyDescent="0.25">
      <c r="A104" s="23"/>
      <c r="B104" s="15"/>
      <c r="C104" s="11"/>
      <c r="D104" s="7" t="s">
        <v>75</v>
      </c>
      <c r="E104" s="65" t="s">
        <v>64</v>
      </c>
      <c r="F104" s="62">
        <v>10</v>
      </c>
      <c r="G104" s="43">
        <v>0.08</v>
      </c>
      <c r="H104" s="43">
        <v>7.25</v>
      </c>
      <c r="I104" s="43">
        <v>0.13</v>
      </c>
      <c r="J104" s="43">
        <v>66</v>
      </c>
      <c r="K104" s="71">
        <v>15</v>
      </c>
      <c r="L104" s="54">
        <v>7</v>
      </c>
    </row>
    <row r="105" spans="1:12" ht="15" x14ac:dyDescent="0.25">
      <c r="A105" s="23"/>
      <c r="B105" s="15"/>
      <c r="C105" s="11"/>
      <c r="D105" s="7" t="s">
        <v>31</v>
      </c>
      <c r="E105" s="65" t="s">
        <v>57</v>
      </c>
      <c r="F105" s="63">
        <v>30</v>
      </c>
      <c r="G105" s="43">
        <v>2.37</v>
      </c>
      <c r="H105" s="43">
        <v>0.3</v>
      </c>
      <c r="I105" s="43">
        <v>14.49</v>
      </c>
      <c r="J105" s="43">
        <v>70.14</v>
      </c>
      <c r="K105" s="71"/>
      <c r="L105" s="55">
        <v>1.8</v>
      </c>
    </row>
    <row r="106" spans="1:12" ht="15" x14ac:dyDescent="0.25">
      <c r="A106" s="23"/>
      <c r="B106" s="15"/>
      <c r="C106" s="11"/>
      <c r="D106" s="7" t="s">
        <v>24</v>
      </c>
      <c r="E106" s="65" t="s">
        <v>65</v>
      </c>
      <c r="F106" s="6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71">
        <v>338</v>
      </c>
      <c r="L106" s="55">
        <v>11.38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SUM(F102:F109)</f>
        <v>510</v>
      </c>
      <c r="G110" s="19">
        <f>SUM(G102:G109)</f>
        <v>19.52</v>
      </c>
      <c r="H110" s="19">
        <f>SUM(H102:H109)</f>
        <v>18.37</v>
      </c>
      <c r="I110" s="19">
        <f>SUM(I102:I109)</f>
        <v>69.95</v>
      </c>
      <c r="J110" s="19">
        <f>SUM(J102:J109)</f>
        <v>470.19</v>
      </c>
      <c r="K110" s="25"/>
      <c r="L110" s="19">
        <f>SUM(L102:L109)</f>
        <v>57.79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36">SUM(G111:G119)</f>
        <v>0</v>
      </c>
      <c r="H120" s="19">
        <f t="shared" si="36"/>
        <v>0</v>
      </c>
      <c r="I120" s="19">
        <f t="shared" si="36"/>
        <v>0</v>
      </c>
      <c r="J120" s="19">
        <f t="shared" si="36"/>
        <v>0</v>
      </c>
      <c r="K120" s="25"/>
      <c r="L120" s="19">
        <f t="shared" ref="L120" si="37">SUM(L111:L119)</f>
        <v>0</v>
      </c>
    </row>
    <row r="121" spans="1:12" ht="15.75" thickBot="1" x14ac:dyDescent="0.25">
      <c r="A121" s="29">
        <f>A102</f>
        <v>2</v>
      </c>
      <c r="B121" s="30">
        <f>B102</f>
        <v>1</v>
      </c>
      <c r="C121" s="82" t="s">
        <v>4</v>
      </c>
      <c r="D121" s="83"/>
      <c r="E121" s="31"/>
      <c r="F121" s="32">
        <f>F110+F120</f>
        <v>510</v>
      </c>
      <c r="G121" s="32">
        <f t="shared" ref="G121" si="38">G110+G120</f>
        <v>19.52</v>
      </c>
      <c r="H121" s="32">
        <f t="shared" ref="H121" si="39">H110+H120</f>
        <v>18.37</v>
      </c>
      <c r="I121" s="32">
        <f t="shared" ref="I121" si="40">I110+I120</f>
        <v>69.95</v>
      </c>
      <c r="J121" s="32">
        <f t="shared" ref="J121:L121" si="41">J110+J120</f>
        <v>470.19</v>
      </c>
      <c r="K121" s="32"/>
      <c r="L121" s="32">
        <f t="shared" si="41"/>
        <v>57.79</v>
      </c>
    </row>
    <row r="122" spans="1:12" ht="15.75" thickBot="1" x14ac:dyDescent="0.3">
      <c r="A122" s="14">
        <v>2</v>
      </c>
      <c r="B122" s="15">
        <v>2</v>
      </c>
      <c r="C122" s="22" t="s">
        <v>20</v>
      </c>
      <c r="D122" s="5" t="s">
        <v>21</v>
      </c>
      <c r="E122" s="51" t="s">
        <v>50</v>
      </c>
      <c r="F122" s="52">
        <v>120</v>
      </c>
      <c r="G122" s="52">
        <v>12.4</v>
      </c>
      <c r="H122" s="52">
        <v>16.079999999999998</v>
      </c>
      <c r="I122" s="52">
        <v>12.93</v>
      </c>
      <c r="J122" s="52">
        <v>247.5</v>
      </c>
      <c r="K122" s="69">
        <v>269</v>
      </c>
      <c r="L122" s="54">
        <v>44.92</v>
      </c>
    </row>
    <row r="123" spans="1:12" ht="15" x14ac:dyDescent="0.25">
      <c r="A123" s="14"/>
      <c r="B123" s="15"/>
      <c r="C123" s="11"/>
      <c r="D123" s="7" t="s">
        <v>29</v>
      </c>
      <c r="E123" s="39" t="s">
        <v>46</v>
      </c>
      <c r="F123" s="40">
        <v>160</v>
      </c>
      <c r="G123" s="40">
        <v>6.84</v>
      </c>
      <c r="H123" s="40">
        <v>8.01</v>
      </c>
      <c r="I123" s="40">
        <v>39.229999999999997</v>
      </c>
      <c r="J123" s="40">
        <v>267</v>
      </c>
      <c r="K123" s="71">
        <v>171</v>
      </c>
      <c r="L123" s="55">
        <v>11.06</v>
      </c>
    </row>
    <row r="124" spans="1:12" ht="15" x14ac:dyDescent="0.25">
      <c r="A124" s="14"/>
      <c r="B124" s="15"/>
      <c r="C124" s="11"/>
      <c r="D124" s="7" t="s">
        <v>22</v>
      </c>
      <c r="E124" s="42" t="s">
        <v>45</v>
      </c>
      <c r="F124" s="43">
        <v>180</v>
      </c>
      <c r="G124" s="43">
        <v>3.67</v>
      </c>
      <c r="H124" s="43">
        <v>3.19</v>
      </c>
      <c r="I124" s="43">
        <v>15.82</v>
      </c>
      <c r="J124" s="43">
        <v>106.74</v>
      </c>
      <c r="K124" s="72">
        <v>382</v>
      </c>
      <c r="L124" s="56">
        <v>11.22</v>
      </c>
    </row>
    <row r="125" spans="1:12" ht="15.75" thickBot="1" x14ac:dyDescent="0.3">
      <c r="A125" s="14"/>
      <c r="B125" s="15"/>
      <c r="C125" s="11"/>
      <c r="D125" s="7" t="s">
        <v>23</v>
      </c>
      <c r="E125" s="42" t="s">
        <v>40</v>
      </c>
      <c r="F125" s="43">
        <v>40</v>
      </c>
      <c r="G125" s="43">
        <v>3.16</v>
      </c>
      <c r="H125" s="43">
        <v>0.4</v>
      </c>
      <c r="I125" s="43">
        <v>19.32</v>
      </c>
      <c r="J125" s="43">
        <v>93.52</v>
      </c>
      <c r="K125" s="44"/>
      <c r="L125" s="55">
        <v>2.4</v>
      </c>
    </row>
    <row r="126" spans="1:12" ht="15" x14ac:dyDescent="0.2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54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>SUM(G122:G128)</f>
        <v>26.070000000000004</v>
      </c>
      <c r="H129" s="19">
        <f>SUM(H122:H128)</f>
        <v>27.679999999999996</v>
      </c>
      <c r="I129" s="19">
        <f>SUM(I122:I128)</f>
        <v>87.299999999999983</v>
      </c>
      <c r="J129" s="19">
        <f>SUM(J122:J128)</f>
        <v>714.76</v>
      </c>
      <c r="K129" s="25"/>
      <c r="L129" s="19">
        <f>SUM(L122:L128)</f>
        <v>69.600000000000009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2">SUM(G130:G138)</f>
        <v>0</v>
      </c>
      <c r="H139" s="19">
        <f t="shared" si="42"/>
        <v>0</v>
      </c>
      <c r="I139" s="19">
        <f t="shared" si="42"/>
        <v>0</v>
      </c>
      <c r="J139" s="19">
        <f t="shared" si="42"/>
        <v>0</v>
      </c>
      <c r="K139" s="25"/>
      <c r="L139" s="19">
        <f t="shared" ref="L139" si="43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82" t="s">
        <v>4</v>
      </c>
      <c r="D140" s="83"/>
      <c r="E140" s="31"/>
      <c r="F140" s="32">
        <f>F129+F139</f>
        <v>500</v>
      </c>
      <c r="G140" s="32">
        <f t="shared" ref="G140" si="44">G129+G139</f>
        <v>26.070000000000004</v>
      </c>
      <c r="H140" s="32">
        <f t="shared" ref="H140" si="45">H129+H139</f>
        <v>27.679999999999996</v>
      </c>
      <c r="I140" s="32">
        <f t="shared" ref="I140" si="46">I129+I139</f>
        <v>87.299999999999983</v>
      </c>
      <c r="J140" s="32">
        <f t="shared" ref="J140:L140" si="47">J129+J139</f>
        <v>714.76</v>
      </c>
      <c r="K140" s="32"/>
      <c r="L140" s="32">
        <f t="shared" si="47"/>
        <v>69.600000000000009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67" t="s">
        <v>66</v>
      </c>
      <c r="F141" s="62">
        <v>185</v>
      </c>
      <c r="G141" s="75">
        <v>5.13</v>
      </c>
      <c r="H141" s="75">
        <v>4.78</v>
      </c>
      <c r="I141" s="75">
        <v>33.869999999999997</v>
      </c>
      <c r="J141" s="75">
        <v>199.05</v>
      </c>
      <c r="K141" s="69">
        <v>173</v>
      </c>
      <c r="L141" s="54">
        <v>14.63</v>
      </c>
    </row>
    <row r="142" spans="1:12" ht="15" x14ac:dyDescent="0.25">
      <c r="A142" s="23"/>
      <c r="B142" s="15"/>
      <c r="C142" s="11"/>
      <c r="D142" s="7" t="s">
        <v>41</v>
      </c>
      <c r="E142" s="65" t="s">
        <v>67</v>
      </c>
      <c r="F142" s="63">
        <v>30</v>
      </c>
      <c r="G142" s="76">
        <v>6.96</v>
      </c>
      <c r="H142" s="76">
        <v>8.85</v>
      </c>
      <c r="I142" s="76">
        <v>0</v>
      </c>
      <c r="J142" s="76">
        <v>108</v>
      </c>
      <c r="K142" s="71">
        <v>15</v>
      </c>
      <c r="L142" s="55">
        <v>21.33</v>
      </c>
    </row>
    <row r="143" spans="1:12" ht="15" x14ac:dyDescent="0.25">
      <c r="A143" s="23"/>
      <c r="B143" s="15"/>
      <c r="C143" s="11"/>
      <c r="D143" s="7" t="s">
        <v>22</v>
      </c>
      <c r="E143" s="74" t="s">
        <v>68</v>
      </c>
      <c r="F143" s="64">
        <v>180</v>
      </c>
      <c r="G143" s="76">
        <v>2.84</v>
      </c>
      <c r="H143" s="76">
        <v>2.4</v>
      </c>
      <c r="I143" s="76">
        <v>14.36</v>
      </c>
      <c r="J143" s="76">
        <v>90.54</v>
      </c>
      <c r="K143" s="72">
        <v>379</v>
      </c>
      <c r="L143" s="56">
        <v>11.6</v>
      </c>
    </row>
    <row r="144" spans="1:12" ht="15.75" customHeight="1" thickBot="1" x14ac:dyDescent="0.3">
      <c r="A144" s="23"/>
      <c r="B144" s="15"/>
      <c r="C144" s="11"/>
      <c r="D144" s="7" t="s">
        <v>23</v>
      </c>
      <c r="E144" s="65" t="s">
        <v>57</v>
      </c>
      <c r="F144" s="73">
        <v>40</v>
      </c>
      <c r="G144" s="76">
        <v>3.16</v>
      </c>
      <c r="H144" s="76">
        <v>0.4</v>
      </c>
      <c r="I144" s="76">
        <v>19.32</v>
      </c>
      <c r="J144" s="76">
        <v>93.52</v>
      </c>
      <c r="K144" s="71"/>
      <c r="L144" s="58">
        <v>2.4</v>
      </c>
    </row>
    <row r="145" spans="1:12" ht="15.75" customHeight="1" thickBot="1" x14ac:dyDescent="0.3">
      <c r="A145" s="23"/>
      <c r="B145" s="15"/>
      <c r="C145" s="11"/>
      <c r="D145" s="7" t="s">
        <v>24</v>
      </c>
      <c r="E145" s="67" t="s">
        <v>58</v>
      </c>
      <c r="F145" s="62">
        <v>100</v>
      </c>
      <c r="G145" s="76">
        <v>0.4</v>
      </c>
      <c r="H145" s="76">
        <v>0.4</v>
      </c>
      <c r="I145" s="76">
        <v>9.8000000000000007</v>
      </c>
      <c r="J145" s="76">
        <v>47</v>
      </c>
      <c r="K145" s="71">
        <v>338</v>
      </c>
      <c r="L145" s="54">
        <v>11.38</v>
      </c>
    </row>
    <row r="146" spans="1:12" ht="15" x14ac:dyDescent="0.25">
      <c r="A146" s="23"/>
      <c r="B146" s="15"/>
      <c r="C146" s="11"/>
      <c r="D146" s="7"/>
      <c r="E146" s="42"/>
      <c r="F146" s="43"/>
      <c r="G146" s="43"/>
      <c r="H146" s="43"/>
      <c r="I146" s="43"/>
      <c r="J146" s="43"/>
      <c r="K146" s="44"/>
      <c r="L146" s="54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535</v>
      </c>
      <c r="G149" s="19">
        <f>SUM(G141:G148)</f>
        <v>18.489999999999998</v>
      </c>
      <c r="H149" s="19">
        <f>SUM(H141:H148)</f>
        <v>16.829999999999995</v>
      </c>
      <c r="I149" s="19">
        <f>SUM(I141:I148)</f>
        <v>77.349999999999994</v>
      </c>
      <c r="J149" s="19">
        <f>SUM(J141:J148)</f>
        <v>538.11</v>
      </c>
      <c r="K149" s="25"/>
      <c r="L149" s="19">
        <f>SUM(L141:L148)</f>
        <v>61.34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48">SUM(G150:G158)</f>
        <v>0</v>
      </c>
      <c r="H159" s="19">
        <f t="shared" si="48"/>
        <v>0</v>
      </c>
      <c r="I159" s="19">
        <f t="shared" si="48"/>
        <v>0</v>
      </c>
      <c r="J159" s="19">
        <f t="shared" si="48"/>
        <v>0</v>
      </c>
      <c r="K159" s="25"/>
      <c r="L159" s="19">
        <f t="shared" ref="L159" si="49">SUM(L150:L158)</f>
        <v>0</v>
      </c>
    </row>
    <row r="160" spans="1:12" ht="15.75" thickBot="1" x14ac:dyDescent="0.25">
      <c r="A160" s="29">
        <f>A141</f>
        <v>2</v>
      </c>
      <c r="B160" s="30">
        <f>B141</f>
        <v>3</v>
      </c>
      <c r="C160" s="82" t="s">
        <v>4</v>
      </c>
      <c r="D160" s="83"/>
      <c r="E160" s="31"/>
      <c r="F160" s="32">
        <f>F149+F159</f>
        <v>535</v>
      </c>
      <c r="G160" s="32">
        <f t="shared" ref="G160" si="50">G149+G159</f>
        <v>18.489999999999998</v>
      </c>
      <c r="H160" s="32">
        <f t="shared" ref="H160" si="51">H149+H159</f>
        <v>16.829999999999995</v>
      </c>
      <c r="I160" s="32">
        <f t="shared" ref="I160" si="52">I149+I159</f>
        <v>77.349999999999994</v>
      </c>
      <c r="J160" s="32">
        <f t="shared" ref="J160:L160" si="53">J149+J159</f>
        <v>538.11</v>
      </c>
      <c r="K160" s="32"/>
      <c r="L160" s="32">
        <f t="shared" si="53"/>
        <v>61.34</v>
      </c>
    </row>
    <row r="161" spans="1:12" ht="15" x14ac:dyDescent="0.25">
      <c r="A161" s="20">
        <v>2</v>
      </c>
      <c r="B161" s="21">
        <v>4</v>
      </c>
      <c r="C161" s="22" t="s">
        <v>20</v>
      </c>
      <c r="D161" s="7" t="s">
        <v>21</v>
      </c>
      <c r="E161" s="67" t="s">
        <v>69</v>
      </c>
      <c r="F161" s="62">
        <v>120</v>
      </c>
      <c r="G161" s="75">
        <v>9.7100000000000009</v>
      </c>
      <c r="H161" s="75">
        <v>12.81</v>
      </c>
      <c r="I161" s="75">
        <v>12.13</v>
      </c>
      <c r="J161" s="75">
        <v>205.7</v>
      </c>
      <c r="K161" s="44">
        <v>280</v>
      </c>
      <c r="L161" s="60">
        <v>63.23</v>
      </c>
    </row>
    <row r="162" spans="1:12" ht="15" x14ac:dyDescent="0.25">
      <c r="A162" s="23"/>
      <c r="B162" s="15"/>
      <c r="C162" s="11"/>
      <c r="D162" s="7" t="s">
        <v>70</v>
      </c>
      <c r="E162" s="65" t="s">
        <v>60</v>
      </c>
      <c r="F162" s="63">
        <v>150</v>
      </c>
      <c r="G162" s="76">
        <v>3.06</v>
      </c>
      <c r="H162" s="76">
        <v>4.8</v>
      </c>
      <c r="I162" s="76">
        <v>20.399999999999999</v>
      </c>
      <c r="J162" s="76">
        <v>137.25</v>
      </c>
      <c r="K162" s="44">
        <v>310</v>
      </c>
      <c r="L162" s="57">
        <v>14.14</v>
      </c>
    </row>
    <row r="163" spans="1:12" ht="15" x14ac:dyDescent="0.25">
      <c r="A163" s="23"/>
      <c r="B163" s="15"/>
      <c r="C163" s="11"/>
      <c r="D163" s="7" t="s">
        <v>22</v>
      </c>
      <c r="E163" s="65" t="s">
        <v>56</v>
      </c>
      <c r="F163" s="63">
        <v>222</v>
      </c>
      <c r="G163" s="76">
        <v>0.13</v>
      </c>
      <c r="H163" s="76">
        <v>0.02</v>
      </c>
      <c r="I163" s="76">
        <v>15.4</v>
      </c>
      <c r="J163" s="76">
        <v>62</v>
      </c>
      <c r="K163" s="44">
        <v>377</v>
      </c>
      <c r="L163" s="57">
        <v>3.09</v>
      </c>
    </row>
    <row r="164" spans="1:12" ht="15.75" thickBot="1" x14ac:dyDescent="0.3">
      <c r="A164" s="23"/>
      <c r="B164" s="15"/>
      <c r="C164" s="11"/>
      <c r="D164" s="7" t="s">
        <v>23</v>
      </c>
      <c r="E164" s="65" t="s">
        <v>57</v>
      </c>
      <c r="F164" s="63">
        <v>40</v>
      </c>
      <c r="G164" s="76">
        <v>3.16</v>
      </c>
      <c r="H164" s="76">
        <v>0.4</v>
      </c>
      <c r="I164" s="76">
        <v>19.32</v>
      </c>
      <c r="J164" s="76">
        <v>93.52</v>
      </c>
      <c r="K164" s="44"/>
      <c r="L164" s="57">
        <v>2.4</v>
      </c>
    </row>
    <row r="165" spans="1:12" ht="15" x14ac:dyDescent="0.25">
      <c r="A165" s="23"/>
      <c r="B165" s="15"/>
      <c r="C165" s="11"/>
      <c r="D165" s="78" t="s">
        <v>44</v>
      </c>
      <c r="E165" s="65" t="s">
        <v>62</v>
      </c>
      <c r="F165" s="62">
        <v>100</v>
      </c>
      <c r="G165" s="76">
        <v>4.5999999999999996</v>
      </c>
      <c r="H165" s="76">
        <v>3.3</v>
      </c>
      <c r="I165" s="76">
        <v>8</v>
      </c>
      <c r="J165" s="76">
        <v>71</v>
      </c>
      <c r="K165" s="44"/>
      <c r="L165" s="60">
        <v>32.229999999999997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76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632</v>
      </c>
      <c r="G168" s="19">
        <f>SUM(G161:G167)</f>
        <v>20.660000000000004</v>
      </c>
      <c r="H168" s="19">
        <f>SUM(H161:H167)</f>
        <v>21.33</v>
      </c>
      <c r="I168" s="19">
        <f>SUM(I161:I167)</f>
        <v>75.25</v>
      </c>
      <c r="J168" s="19">
        <v>569.20000000000005</v>
      </c>
      <c r="K168" s="25"/>
      <c r="L168" s="19">
        <v>115.09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54">SUM(G169:G177)</f>
        <v>0</v>
      </c>
      <c r="H178" s="19">
        <f t="shared" si="54"/>
        <v>0</v>
      </c>
      <c r="I178" s="19">
        <f t="shared" si="54"/>
        <v>0</v>
      </c>
      <c r="J178" s="19">
        <f t="shared" si="54"/>
        <v>0</v>
      </c>
      <c r="K178" s="25"/>
      <c r="L178" s="19">
        <f t="shared" ref="L178" si="55">SUM(L169:L177)</f>
        <v>0</v>
      </c>
    </row>
    <row r="179" spans="1:12" ht="15.75" thickBot="1" x14ac:dyDescent="0.25">
      <c r="A179" s="29">
        <f>A161</f>
        <v>2</v>
      </c>
      <c r="B179" s="30">
        <f>B161</f>
        <v>4</v>
      </c>
      <c r="C179" s="82" t="s">
        <v>4</v>
      </c>
      <c r="D179" s="83"/>
      <c r="E179" s="31"/>
      <c r="F179" s="32">
        <f>F168+F178</f>
        <v>632</v>
      </c>
      <c r="G179" s="32">
        <f t="shared" ref="G179" si="56">G168+G178</f>
        <v>20.660000000000004</v>
      </c>
      <c r="H179" s="32">
        <f t="shared" ref="H179" si="57">H168+H178</f>
        <v>21.33</v>
      </c>
      <c r="I179" s="32">
        <f t="shared" ref="I179" si="58">I168+I178</f>
        <v>75.25</v>
      </c>
      <c r="J179" s="32">
        <f t="shared" ref="J179:L179" si="59">J168+J178</f>
        <v>569.20000000000005</v>
      </c>
      <c r="K179" s="32"/>
      <c r="L179" s="32">
        <f t="shared" si="59"/>
        <v>115.09</v>
      </c>
    </row>
    <row r="180" spans="1:12" ht="15" x14ac:dyDescent="0.25">
      <c r="A180" s="20">
        <v>2</v>
      </c>
      <c r="B180" s="21">
        <v>5</v>
      </c>
      <c r="C180" s="22" t="s">
        <v>20</v>
      </c>
      <c r="D180" s="8" t="s">
        <v>21</v>
      </c>
      <c r="E180" s="65" t="s">
        <v>71</v>
      </c>
      <c r="F180" s="63">
        <v>185</v>
      </c>
      <c r="G180" s="75">
        <v>7.4</v>
      </c>
      <c r="H180" s="75">
        <v>9.25</v>
      </c>
      <c r="I180" s="75">
        <v>59.2</v>
      </c>
      <c r="J180" s="75">
        <v>349.65</v>
      </c>
      <c r="K180" s="71">
        <v>395</v>
      </c>
      <c r="L180" s="55">
        <v>35.590000000000003</v>
      </c>
    </row>
    <row r="181" spans="1:12" ht="15" x14ac:dyDescent="0.25">
      <c r="A181" s="23"/>
      <c r="B181" s="15"/>
      <c r="C181" s="11"/>
      <c r="D181" s="7" t="s">
        <v>41</v>
      </c>
      <c r="E181" s="65" t="s">
        <v>72</v>
      </c>
      <c r="F181" s="63">
        <v>20</v>
      </c>
      <c r="G181" s="76">
        <v>4.6399999999999997</v>
      </c>
      <c r="H181" s="76">
        <v>5.9</v>
      </c>
      <c r="I181" s="76">
        <v>0</v>
      </c>
      <c r="J181" s="76">
        <v>72</v>
      </c>
      <c r="K181" s="71"/>
      <c r="L181" s="55">
        <v>14.22</v>
      </c>
    </row>
    <row r="182" spans="1:12" ht="15" x14ac:dyDescent="0.25">
      <c r="A182" s="23"/>
      <c r="B182" s="15"/>
      <c r="C182" s="11"/>
      <c r="D182" s="7" t="s">
        <v>22</v>
      </c>
      <c r="E182" s="74" t="s">
        <v>61</v>
      </c>
      <c r="F182" s="64">
        <v>215</v>
      </c>
      <c r="G182" s="76">
        <v>7.0000000000000007E-2</v>
      </c>
      <c r="H182" s="76">
        <v>0.02</v>
      </c>
      <c r="I182" s="76">
        <v>15</v>
      </c>
      <c r="J182" s="76">
        <v>60</v>
      </c>
      <c r="K182" s="72">
        <v>376</v>
      </c>
      <c r="L182" s="56">
        <v>1.6</v>
      </c>
    </row>
    <row r="183" spans="1:12" ht="15.75" thickBot="1" x14ac:dyDescent="0.3">
      <c r="A183" s="23"/>
      <c r="B183" s="15"/>
      <c r="C183" s="11"/>
      <c r="D183" s="7" t="s">
        <v>23</v>
      </c>
      <c r="E183" s="65" t="s">
        <v>57</v>
      </c>
      <c r="F183" s="63">
        <v>40</v>
      </c>
      <c r="G183" s="76">
        <v>3.16</v>
      </c>
      <c r="H183" s="76">
        <v>0.4</v>
      </c>
      <c r="I183" s="76">
        <v>19.32</v>
      </c>
      <c r="J183" s="76">
        <v>93.52</v>
      </c>
      <c r="K183" s="71"/>
      <c r="L183" s="55">
        <v>2.4</v>
      </c>
    </row>
    <row r="184" spans="1:12" ht="15" x14ac:dyDescent="0.25">
      <c r="A184" s="23"/>
      <c r="B184" s="15"/>
      <c r="C184" s="11"/>
      <c r="D184" s="7" t="s">
        <v>24</v>
      </c>
      <c r="E184" s="67" t="s">
        <v>58</v>
      </c>
      <c r="F184" s="63">
        <v>100</v>
      </c>
      <c r="G184" s="76">
        <v>0.4</v>
      </c>
      <c r="H184" s="76">
        <v>0.4</v>
      </c>
      <c r="I184" s="76">
        <v>9.8000000000000007</v>
      </c>
      <c r="J184" s="76">
        <v>47</v>
      </c>
      <c r="K184" s="71">
        <v>388</v>
      </c>
      <c r="L184" s="55">
        <v>11.38</v>
      </c>
    </row>
    <row r="185" spans="1:12" ht="15" x14ac:dyDescent="0.2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55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SUM(F180:F187)</f>
        <v>560</v>
      </c>
      <c r="G188" s="19">
        <f>SUM(G180:G187)</f>
        <v>15.67</v>
      </c>
      <c r="H188" s="19">
        <f>SUM(H180:H187)</f>
        <v>15.97</v>
      </c>
      <c r="I188" s="19">
        <f>SUM(I180:I187)</f>
        <v>103.32000000000001</v>
      </c>
      <c r="J188" s="19">
        <f>SUM(J180:J187)</f>
        <v>622.16999999999996</v>
      </c>
      <c r="K188" s="25"/>
      <c r="L188" s="19">
        <f>SUM(L180:L187)</f>
        <v>65.19</v>
      </c>
    </row>
    <row r="189" spans="1:12" ht="15" x14ac:dyDescent="0.25">
      <c r="A189" s="26">
        <f>A180</f>
        <v>2</v>
      </c>
      <c r="B189" s="13">
        <f>B180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60">SUM(G189:G197)</f>
        <v>0</v>
      </c>
      <c r="H198" s="19">
        <f t="shared" si="60"/>
        <v>0</v>
      </c>
      <c r="I198" s="19">
        <f t="shared" si="60"/>
        <v>0</v>
      </c>
      <c r="J198" s="19">
        <f t="shared" si="60"/>
        <v>0</v>
      </c>
      <c r="K198" s="25"/>
      <c r="L198" s="19">
        <f t="shared" ref="L198" si="61">SUM(L189:L197)</f>
        <v>0</v>
      </c>
    </row>
    <row r="199" spans="1:12" ht="15" x14ac:dyDescent="0.2">
      <c r="A199" s="29">
        <f>A180</f>
        <v>2</v>
      </c>
      <c r="B199" s="30">
        <f>B180</f>
        <v>5</v>
      </c>
      <c r="C199" s="82" t="s">
        <v>4</v>
      </c>
      <c r="D199" s="83"/>
      <c r="E199" s="31"/>
      <c r="F199" s="32">
        <f>F188+F198</f>
        <v>560</v>
      </c>
      <c r="G199" s="32">
        <f t="shared" ref="G199" si="62">G188+G198</f>
        <v>15.67</v>
      </c>
      <c r="H199" s="32">
        <f t="shared" ref="H199" si="63">H188+H198</f>
        <v>15.97</v>
      </c>
      <c r="I199" s="32">
        <f t="shared" ref="I199" si="64">I188+I198</f>
        <v>103.32000000000001</v>
      </c>
      <c r="J199" s="32">
        <f t="shared" ref="J199:L199" si="65">J188+J198</f>
        <v>622.16999999999996</v>
      </c>
      <c r="K199" s="32"/>
      <c r="L199" s="32">
        <f t="shared" si="65"/>
        <v>65.19</v>
      </c>
    </row>
    <row r="200" spans="1:12" x14ac:dyDescent="0.2">
      <c r="A200" s="27"/>
      <c r="B200" s="28"/>
      <c r="C200" s="84" t="s">
        <v>5</v>
      </c>
      <c r="D200" s="84"/>
      <c r="E200" s="84"/>
      <c r="F200" s="34">
        <f>(F25+F44+F63+F82+F101+F121+F140+F160+F179+F199)/(IF(F25=0,0,1)+IF(F44=0,0,1)+IF(F63=0,0,1)+IF(F82=0,0,1)+IF(F101=0,0,1)+IF(F121=0,0,1)+IF(F140=0,0,1)+IF(F160=0,0,1)+IF(F179=0,0,1)+IF(F199=0,0,1))</f>
        <v>547.6</v>
      </c>
      <c r="G200" s="34">
        <f>(G25+G44+G63+G82+G101+G121+G140+G160+G179+G199)/(IF(G25=0,0,1)+IF(G44=0,0,1)+IF(G63=0,0,1)+IF(G82=0,0,1)+IF(G101=0,0,1)+IF(G121=0,0,1)+IF(G140=0,0,1)+IF(G160=0,0,1)+IF(G179=0,0,1)+IF(G199=0,0,1))</f>
        <v>21.683999999999997</v>
      </c>
      <c r="H200" s="34">
        <f>(H25+H44+H63+H82+H101+H121+H140+H160+H179+H199)/(IF(H25=0,0,1)+IF(H44=0,0,1)+IF(H63=0,0,1)+IF(H82=0,0,1)+IF(H101=0,0,1)+IF(H121=0,0,1)+IF(H140=0,0,1)+IF(H160=0,0,1)+IF(H179=0,0,1)+IF(H199=0,0,1))</f>
        <v>22.044999999999995</v>
      </c>
      <c r="I200" s="34">
        <f>(I25+I44+I63+I82+I101+I121+I140+I160+I179+I199)/(IF(I25=0,0,1)+IF(I44=0,0,1)+IF(I63=0,0,1)+IF(I82=0,0,1)+IF(I101=0,0,1)+IF(I121=0,0,1)+IF(I140=0,0,1)+IF(I160=0,0,1)+IF(I179=0,0,1)+IF(I199=0,0,1))</f>
        <v>78.519000000000005</v>
      </c>
      <c r="J200" s="34">
        <f>(J25+J44+J63+J82+J101+J121+J140+J160+J179+J199)/(IF(J25=0,0,1)+IF(J44=0,0,1)+IF(J63=0,0,1)+IF(J82=0,0,1)+IF(J101=0,0,1)+IF(J121=0,0,1)+IF(J140=0,0,1)+IF(J160=0,0,1)+IF(J179=0,0,1)+IF(J199=0,0,1))</f>
        <v>596.78700000000003</v>
      </c>
      <c r="K200" s="34"/>
      <c r="L200" s="34">
        <f>(L25+L44+L63+L82+L101+L121+L140+L160+L179+L199)/(IF(L25=0,0,1)+IF(L44=0,0,1)+IF(L63=0,0,1)+IF(L82=0,0,1)+IF(L101=0,0,1)+IF(L121=0,0,1)+IF(L140=0,0,1)+IF(L160=0,0,1)+IF(L179=0,0,1)+IF(L199=0,0,1))</f>
        <v>74.465000000000003</v>
      </c>
    </row>
  </sheetData>
  <mergeCells count="14">
    <mergeCell ref="C82:D82"/>
    <mergeCell ref="C101:D101"/>
    <mergeCell ref="C25:D25"/>
    <mergeCell ref="C200:E200"/>
    <mergeCell ref="C199:D199"/>
    <mergeCell ref="C121:D121"/>
    <mergeCell ref="C140:D140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dcterms:created xsi:type="dcterms:W3CDTF">2022-05-16T14:23:56Z</dcterms:created>
  <dcterms:modified xsi:type="dcterms:W3CDTF">2024-12-18T06:01:10Z</dcterms:modified>
</cp:coreProperties>
</file>