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ФУД\ФУД\ФУД новый 20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4" i="1" l="1"/>
  <c r="J120" i="1"/>
  <c r="G101" i="1"/>
  <c r="G197" i="1" s="1"/>
  <c r="F196" i="1"/>
  <c r="L197" i="1"/>
  <c r="J197" i="1"/>
  <c r="I197" i="1"/>
  <c r="H197" i="1"/>
  <c r="F176" i="1"/>
  <c r="F197" i="1" l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<sst xmlns="http://schemas.openxmlformats.org/spreadsheetml/2006/main" count="233" uniqueCount="72">
  <si>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</si>
  <si>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</si>
  <si>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</si>
  <si>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</si>
  <si>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</si>
  <si>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</si>
  <si>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</si>
  <si>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</si>
  <si>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</si>
  <si>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</si>
  <si>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</si>
  <si>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</si>
  <si>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</si>
  <si>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</si>
  <si>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</si>
  <si>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</si>
  <si>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</si>
  <si>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</si>
  <si>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</si>
  <si>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</si>
  <si>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</si>
  <si>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</si>
  <si>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</si>
  <si>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</si>
  <si>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</si>
  <si>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</si>
  <si>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</si>
  <si>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</si>
  <si>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</si>
  <si>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</si>
  <si>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</si>
  <si>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</si>
  <si>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</si>
  <si>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</si>
  <si>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</si>
  <si>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</si>
  <si>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</si>
  <si>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</si>
  <si>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</si>
  <si>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</si>
  <si>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</si>
  <si>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</si>
  <si>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Котлеты рубленые из птицы с соусом сметанным №330</t>
  </si>
  <si>
    <t>Запеканка из творога с молоком сгущенным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</si>
  <si>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</si>
  <si>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</si>
  <si>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</si>
  <si>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</si>
  <si>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</si>
  <si>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</si>
  <si>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</si>
  <si>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</si>
  <si>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</si>
  <si>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</si>
  <si>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</si>
  <si>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</si>
  <si>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</si>
  <si>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</si>
  <si>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Мармелад</t>
  </si>
  <si>
    <t>Суп молочный с крупой (крупа рисовая)</t>
  </si>
  <si>
    <t>Фрикадельки в сметанно- томатном соусе №331,пюре картофельное</t>
  </si>
  <si>
    <t xml:space="preserve">масло </t>
  </si>
  <si>
    <t>гор. блюдо</t>
  </si>
  <si>
    <t>Рыба, тушеная в томате с овощами,пюре картофельное</t>
  </si>
  <si>
    <t>Котлета особая с соусом сметанно-томатным № 331, каша пшеничная</t>
  </si>
  <si>
    <t>кисломолочн</t>
  </si>
  <si>
    <t>гор. напитк</t>
  </si>
  <si>
    <t>Пряник</t>
  </si>
  <si>
    <t>Омлет натуральный с маслом сливочным, свекла тушеная в сметанном соусе</t>
  </si>
  <si>
    <t xml:space="preserve"> МОУ СОШ № 5</t>
  </si>
  <si>
    <t>директор МОУ СОШ №5</t>
  </si>
  <si>
    <t>Трубицина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</si>
</sst>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1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Q136" sqref="Q1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69</v>
      </c>
      <c r="D1" s="61"/>
      <c r="E1" s="61"/>
      <c r="F1" s="12" t="s">
        <v>16</v>
      </c>
      <c r="G1" s="2" t="s">
        <v>17</v>
      </c>
      <c r="H1" s="62" t="s">
        <v>70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5" t="s">
        <v>62</v>
      </c>
      <c r="E6" s="42" t="s">
        <v>59</v>
      </c>
      <c r="F6" s="43">
        <v>180</v>
      </c>
      <c r="G6" s="43">
        <v>3</v>
      </c>
      <c r="H6" s="43">
        <v>3</v>
      </c>
      <c r="I6" s="43">
        <v>6</v>
      </c>
      <c r="J6" s="43">
        <v>64</v>
      </c>
      <c r="K6" s="44">
        <v>121</v>
      </c>
      <c r="L6" s="43">
        <v>12.22</v>
      </c>
    </row>
    <row r="7" spans="1:12" ht="15" x14ac:dyDescent="0.25">
      <c r="A7" s="23"/>
      <c r="B7" s="15"/>
      <c r="C7" s="11"/>
      <c r="D7" s="59" t="s">
        <v>66</v>
      </c>
      <c r="E7" s="39" t="s">
        <v>50</v>
      </c>
      <c r="F7" s="40">
        <v>222</v>
      </c>
      <c r="G7" s="40">
        <v>0</v>
      </c>
      <c r="H7" s="40">
        <v>0</v>
      </c>
      <c r="I7" s="40">
        <v>15</v>
      </c>
      <c r="J7" s="40">
        <v>62</v>
      </c>
      <c r="K7" s="41">
        <v>377</v>
      </c>
      <c r="L7" s="40">
        <v>6.89</v>
      </c>
    </row>
    <row r="8" spans="1:12" ht="15" x14ac:dyDescent="0.25">
      <c r="A8" s="23"/>
      <c r="B8" s="15"/>
      <c r="C8" s="11"/>
      <c r="D8" s="55" t="s">
        <v>23</v>
      </c>
      <c r="E8" s="42" t="s">
        <v>45</v>
      </c>
      <c r="F8" s="43">
        <v>40</v>
      </c>
      <c r="G8" s="43">
        <v>3.16</v>
      </c>
      <c r="H8" s="43">
        <v>0.4</v>
      </c>
      <c r="I8" s="43">
        <v>19.32</v>
      </c>
      <c r="J8" s="43">
        <v>93.52</v>
      </c>
      <c r="K8" s="44">
        <v>0</v>
      </c>
      <c r="L8" s="43">
        <v>2.48</v>
      </c>
    </row>
    <row r="9" spans="1:12" ht="15" x14ac:dyDescent="0.25">
      <c r="A9" s="23"/>
      <c r="B9" s="15"/>
      <c r="C9" s="11"/>
      <c r="D9" s="55" t="s">
        <v>40</v>
      </c>
      <c r="E9" s="42" t="s">
        <v>54</v>
      </c>
      <c r="F9" s="43">
        <v>30</v>
      </c>
      <c r="G9" s="43">
        <v>7</v>
      </c>
      <c r="H9" s="43">
        <v>9</v>
      </c>
      <c r="I9" s="43">
        <v>0</v>
      </c>
      <c r="J9" s="43">
        <v>108</v>
      </c>
      <c r="K9" s="44">
        <v>15</v>
      </c>
      <c r="L9" s="43">
        <v>20.71</v>
      </c>
    </row>
    <row r="10" spans="1:12" ht="15.75" thickBot="1" x14ac:dyDescent="0.3">
      <c r="A10" s="23"/>
      <c r="B10" s="15"/>
      <c r="C10" s="11"/>
      <c r="D10" s="7" t="s">
        <v>39</v>
      </c>
      <c r="E10" s="42" t="s">
        <v>67</v>
      </c>
      <c r="F10" s="43">
        <v>60</v>
      </c>
      <c r="G10" s="43">
        <v>4</v>
      </c>
      <c r="H10" s="43">
        <v>5</v>
      </c>
      <c r="I10" s="43">
        <v>41</v>
      </c>
      <c r="J10" s="43">
        <v>224</v>
      </c>
      <c r="K10" s="44">
        <v>0</v>
      </c>
      <c r="L10" s="43">
        <v>8.33</v>
      </c>
    </row>
    <row r="11" spans="1:12" ht="15" x14ac:dyDescent="0.2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17.16</v>
      </c>
      <c r="H14" s="19">
        <f>SUM(H6:H13)</f>
        <v>17.399999999999999</v>
      </c>
      <c r="I14" s="19">
        <f>SUM(I6:I13)</f>
        <v>81.319999999999993</v>
      </c>
      <c r="J14" s="19">
        <f>SUM(J6:J13)</f>
        <v>551.52</v>
      </c>
      <c r="K14" s="25"/>
      <c r="L14" s="19">
        <f>SUM(L6:L13)</f>
        <v>50.629999999999995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532</v>
      </c>
      <c r="G25" s="32">
        <f t="shared" ref="G25:J25" si="2">G14+G24</f>
        <v>17.16</v>
      </c>
      <c r="H25" s="32">
        <f t="shared" si="2"/>
        <v>17.399999999999999</v>
      </c>
      <c r="I25" s="32">
        <f t="shared" si="2"/>
        <v>81.319999999999993</v>
      </c>
      <c r="J25" s="32">
        <f t="shared" si="2"/>
        <v>551.52</v>
      </c>
      <c r="K25" s="32"/>
      <c r="L25" s="32">
        <f t="shared" ref="L25" si="3">L14+L24</f>
        <v>50.629999999999995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68</v>
      </c>
      <c r="F26" s="40">
        <v>235</v>
      </c>
      <c r="G26" s="40">
        <v>15</v>
      </c>
      <c r="H26" s="40">
        <v>29</v>
      </c>
      <c r="I26" s="40">
        <v>11</v>
      </c>
      <c r="J26" s="40">
        <v>363</v>
      </c>
      <c r="K26" s="41">
        <v>210.14</v>
      </c>
      <c r="L26" s="40">
        <v>61.1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5.41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2.48</v>
      </c>
    </row>
    <row r="29" spans="1:12" ht="15" x14ac:dyDescent="0.25">
      <c r="A29" s="14"/>
      <c r="B29" s="15"/>
      <c r="C29" s="11"/>
      <c r="D29" s="7" t="s">
        <v>39</v>
      </c>
      <c r="E29" s="42" t="s">
        <v>58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8.6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18.260000000000002</v>
      </c>
      <c r="H33" s="19">
        <f>SUM(H26:H32)</f>
        <v>29.419999999999998</v>
      </c>
      <c r="I33" s="19">
        <f>SUM(I26:I32)</f>
        <v>69.14</v>
      </c>
      <c r="J33" s="19">
        <f>SUM(J26:J32)</f>
        <v>614.81999999999994</v>
      </c>
      <c r="K33" s="25"/>
      <c r="L33" s="19">
        <f>SUM(L26:L32)</f>
        <v>77.59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520</v>
      </c>
      <c r="G44" s="32">
        <f t="shared" ref="G44" si="8">G33+G43</f>
        <v>18.260000000000002</v>
      </c>
      <c r="H44" s="32">
        <f t="shared" ref="H44" si="9">H33+H43</f>
        <v>29.419999999999998</v>
      </c>
      <c r="I44" s="32">
        <f t="shared" ref="I44" si="10">I33+I43</f>
        <v>69.14</v>
      </c>
      <c r="J44" s="32">
        <f t="shared" ref="J44:L44" si="11">J33+J43</f>
        <v>614.81999999999994</v>
      </c>
      <c r="K44" s="32"/>
      <c r="L44" s="32">
        <f t="shared" si="11"/>
        <v>77.59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1" t="s">
        <v>42</v>
      </c>
      <c r="F45" s="52">
        <v>270</v>
      </c>
      <c r="G45" s="52">
        <v>19</v>
      </c>
      <c r="H45" s="52">
        <v>20</v>
      </c>
      <c r="I45" s="52">
        <v>39</v>
      </c>
      <c r="J45" s="52">
        <v>411</v>
      </c>
      <c r="K45" s="53">
        <v>294.30900000000003</v>
      </c>
      <c r="L45" s="52">
        <v>51.85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11.12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1.74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25.45</v>
      </c>
      <c r="H53" s="19">
        <f>SUM(H45:H52)</f>
        <v>23.8</v>
      </c>
      <c r="I53" s="19">
        <f>SUM(I45:I52)</f>
        <v>71.09</v>
      </c>
      <c r="J53" s="19">
        <f>SUM(J45:J52)</f>
        <v>599.74</v>
      </c>
      <c r="K53" s="25"/>
      <c r="L53" s="19">
        <f>SUM(L45:L52)</f>
        <v>64.709999999999994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63" t="s">
        <v>4</v>
      </c>
      <c r="D64" s="64"/>
      <c r="E64" s="31"/>
      <c r="F64" s="32">
        <f>F53+F63</f>
        <v>500</v>
      </c>
      <c r="G64" s="32">
        <f t="shared" ref="G64" si="16">G53+G63</f>
        <v>25.45</v>
      </c>
      <c r="H64" s="32">
        <f t="shared" ref="H64" si="17">H53+H63</f>
        <v>23.8</v>
      </c>
      <c r="I64" s="32">
        <f t="shared" ref="I64" si="18">I53+I63</f>
        <v>71.09</v>
      </c>
      <c r="J64" s="32">
        <f t="shared" ref="J64:L64" si="19">J53+J63</f>
        <v>599.74</v>
      </c>
      <c r="K64" s="32"/>
      <c r="L64" s="32">
        <f t="shared" si="19"/>
        <v>64.709999999999994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43</v>
      </c>
      <c r="F65" s="40">
        <v>170</v>
      </c>
      <c r="G65" s="40">
        <v>24.84</v>
      </c>
      <c r="H65" s="40">
        <v>18.8</v>
      </c>
      <c r="I65" s="40">
        <v>47.6</v>
      </c>
      <c r="J65" s="40">
        <v>459</v>
      </c>
      <c r="K65" s="41">
        <v>223</v>
      </c>
      <c r="L65" s="40">
        <v>79.959999999999994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6.82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1.24</v>
      </c>
    </row>
    <row r="68" spans="1:12" ht="15" x14ac:dyDescent="0.25">
      <c r="A68" s="23"/>
      <c r="B68" s="15"/>
      <c r="C68" s="11"/>
      <c r="D68" s="7" t="s">
        <v>40</v>
      </c>
      <c r="E68" s="42" t="s">
        <v>54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28.9</v>
      </c>
    </row>
    <row r="69" spans="1:12" ht="15" x14ac:dyDescent="0.25">
      <c r="A69" s="23"/>
      <c r="B69" s="15"/>
      <c r="C69" s="11"/>
      <c r="D69" s="6" t="s">
        <v>24</v>
      </c>
      <c r="E69" s="42" t="s">
        <v>49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11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SUM(F65:F70)</f>
        <v>542</v>
      </c>
      <c r="G71" s="19">
        <f>SUM(G65:G70)</f>
        <v>33.909999999999997</v>
      </c>
      <c r="H71" s="19">
        <f>SUM(H65:H70)</f>
        <v>28.269999999999996</v>
      </c>
      <c r="I71" s="19">
        <f>SUM(I65:I70)</f>
        <v>82.259999999999991</v>
      </c>
      <c r="J71" s="19">
        <f>SUM(J65:J70)</f>
        <v>722.76</v>
      </c>
      <c r="K71" s="25"/>
      <c r="L71" s="19">
        <f>SUM(L65:L70)</f>
        <v>127.91999999999999</v>
      </c>
    </row>
    <row r="72" spans="1:12" ht="15" x14ac:dyDescent="0.25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A65</f>
        <v>1</v>
      </c>
      <c r="B82" s="30">
        <f>B65</f>
        <v>4</v>
      </c>
      <c r="C82" s="63" t="s">
        <v>4</v>
      </c>
      <c r="D82" s="64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127.91999999999999</v>
      </c>
    </row>
    <row r="83" spans="1:12" ht="15" x14ac:dyDescent="0.25">
      <c r="A83" s="20">
        <v>1</v>
      </c>
      <c r="B83" s="21">
        <v>5</v>
      </c>
      <c r="C83" s="22" t="s">
        <v>20</v>
      </c>
      <c r="D83" s="8" t="s">
        <v>21</v>
      </c>
      <c r="E83" s="51" t="s">
        <v>63</v>
      </c>
      <c r="F83" s="52">
        <v>280</v>
      </c>
      <c r="G83" s="52">
        <v>16</v>
      </c>
      <c r="H83" s="52">
        <v>11</v>
      </c>
      <c r="I83" s="52">
        <v>25</v>
      </c>
      <c r="J83" s="52">
        <v>274</v>
      </c>
      <c r="K83" s="53">
        <v>229.31200000000001</v>
      </c>
      <c r="L83" s="52">
        <v>68.819999999999993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3.97</v>
      </c>
    </row>
    <row r="85" spans="1:12" ht="15" x14ac:dyDescent="0.25">
      <c r="A85" s="23"/>
      <c r="B85" s="15"/>
      <c r="C85" s="11"/>
      <c r="D85" s="56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>
        <v>0</v>
      </c>
      <c r="L85" s="43">
        <v>2.48</v>
      </c>
    </row>
    <row r="86" spans="1:12" ht="15" x14ac:dyDescent="0.25">
      <c r="A86" s="23"/>
      <c r="B86" s="15"/>
      <c r="C86" s="11"/>
      <c r="D86" s="56" t="s">
        <v>41</v>
      </c>
      <c r="E86" s="42" t="s">
        <v>56</v>
      </c>
      <c r="F86" s="43">
        <v>10</v>
      </c>
      <c r="G86" s="43">
        <v>0.08</v>
      </c>
      <c r="H86" s="43">
        <v>7.25</v>
      </c>
      <c r="I86" s="43">
        <v>0.13</v>
      </c>
      <c r="J86" s="43">
        <v>66</v>
      </c>
      <c r="K86" s="44">
        <v>14</v>
      </c>
      <c r="L86" s="43">
        <v>8.3800000000000008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19.309999999999999</v>
      </c>
      <c r="H90" s="19">
        <f>SUM(H83:H89)</f>
        <v>18.670000000000002</v>
      </c>
      <c r="I90" s="19">
        <f>SUM(I83:I89)</f>
        <v>59.45</v>
      </c>
      <c r="J90" s="19">
        <f>SUM(J83:J89)</f>
        <v>493.52</v>
      </c>
      <c r="K90" s="25"/>
      <c r="L90" s="19">
        <f>SUM(L83:L89)</f>
        <v>83.649999999999991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545</v>
      </c>
      <c r="G101" s="32">
        <f t="shared" ref="G101" si="32">G90+G100</f>
        <v>19.309999999999999</v>
      </c>
      <c r="H101" s="32">
        <f t="shared" ref="H101" si="33">H90+H100</f>
        <v>18.670000000000002</v>
      </c>
      <c r="I101" s="32">
        <f t="shared" ref="I101" si="34">I90+I100</f>
        <v>59.45</v>
      </c>
      <c r="J101" s="32">
        <f t="shared" ref="J101:L101" si="35">J90+J100</f>
        <v>493.52</v>
      </c>
      <c r="K101" s="32"/>
      <c r="L101" s="32">
        <f t="shared" si="35"/>
        <v>83.649999999999991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55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45.96</v>
      </c>
    </row>
    <row r="103" spans="1:12" ht="15" x14ac:dyDescent="0.25">
      <c r="A103" s="23"/>
      <c r="B103" s="15"/>
      <c r="C103" s="11"/>
      <c r="D103" s="57" t="s">
        <v>22</v>
      </c>
      <c r="E103" s="42" t="s">
        <v>57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5.43</v>
      </c>
    </row>
    <row r="104" spans="1:12" ht="15" x14ac:dyDescent="0.25">
      <c r="A104" s="23"/>
      <c r="B104" s="15"/>
      <c r="C104" s="11"/>
      <c r="D104" s="54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0</v>
      </c>
      <c r="L104" s="43">
        <v>1.86</v>
      </c>
    </row>
    <row r="105" spans="1:12" ht="15" x14ac:dyDescent="0.25">
      <c r="A105" s="23"/>
      <c r="B105" s="15"/>
      <c r="C105" s="11"/>
      <c r="D105" s="54" t="s">
        <v>61</v>
      </c>
      <c r="E105" s="42" t="s">
        <v>56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8.3800000000000008</v>
      </c>
    </row>
    <row r="106" spans="1:12" ht="15" x14ac:dyDescent="0.25">
      <c r="A106" s="23"/>
      <c r="B106" s="15"/>
      <c r="C106" s="11"/>
      <c r="D106" s="7" t="s">
        <v>24</v>
      </c>
      <c r="E106" s="42" t="s">
        <v>49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72.63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72.63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" t="s">
        <v>21</v>
      </c>
      <c r="E121" s="51" t="s">
        <v>64</v>
      </c>
      <c r="F121" s="52">
        <v>300</v>
      </c>
      <c r="G121" s="52">
        <v>15</v>
      </c>
      <c r="H121" s="52">
        <v>16</v>
      </c>
      <c r="I121" s="52">
        <v>47</v>
      </c>
      <c r="J121" s="52">
        <v>334</v>
      </c>
      <c r="K121" s="53">
        <v>269.17099999999999</v>
      </c>
      <c r="L121" s="52">
        <v>86.14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12.37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2.48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>SUM(G121:G127)</f>
        <v>21.830000000000002</v>
      </c>
      <c r="H128" s="19">
        <f>SUM(H121:H127)</f>
        <v>19.59</v>
      </c>
      <c r="I128" s="19">
        <f>SUM(I121:I127)</f>
        <v>82.14</v>
      </c>
      <c r="J128" s="19">
        <f>SUM(J121:J127)</f>
        <v>534.26</v>
      </c>
      <c r="K128" s="25"/>
      <c r="L128" s="19">
        <f>SUM(L121:L127)</f>
        <v>100.99000000000001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520</v>
      </c>
      <c r="G139" s="32">
        <f t="shared" ref="G139" si="44">G128+G138</f>
        <v>21.830000000000002</v>
      </c>
      <c r="H139" s="32">
        <f t="shared" ref="H139" si="45">H128+H138</f>
        <v>19.59</v>
      </c>
      <c r="I139" s="32">
        <f t="shared" ref="I139" si="46">I128+I138</f>
        <v>82.14</v>
      </c>
      <c r="J139" s="32">
        <f t="shared" ref="J139:L139" si="47">J128+J138</f>
        <v>534.26</v>
      </c>
      <c r="K139" s="32"/>
      <c r="L139" s="32">
        <f t="shared" si="47"/>
        <v>100.99000000000001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46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15.49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12.29</v>
      </c>
    </row>
    <row r="142" spans="1:12" ht="15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2.48</v>
      </c>
    </row>
    <row r="143" spans="1:12" ht="15.75" customHeight="1" x14ac:dyDescent="0.25">
      <c r="A143" s="23"/>
      <c r="B143" s="15"/>
      <c r="C143" s="11"/>
      <c r="D143" s="7" t="s">
        <v>40</v>
      </c>
      <c r="E143" s="42" t="s">
        <v>48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20.8</v>
      </c>
    </row>
    <row r="144" spans="1:12" ht="15.75" customHeight="1" x14ac:dyDescent="0.25">
      <c r="A144" s="23"/>
      <c r="B144" s="15"/>
      <c r="C144" s="11"/>
      <c r="D144" s="7" t="s">
        <v>24</v>
      </c>
      <c r="E144" s="42" t="s">
        <v>49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62.06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62.06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42" t="s">
        <v>60</v>
      </c>
      <c r="F159" s="43">
        <v>270</v>
      </c>
      <c r="G159" s="43">
        <v>13</v>
      </c>
      <c r="H159" s="43">
        <v>18</v>
      </c>
      <c r="I159" s="43">
        <v>32</v>
      </c>
      <c r="J159" s="43">
        <v>343</v>
      </c>
      <c r="K159" s="44">
        <v>165.31200000000001</v>
      </c>
      <c r="L159" s="43">
        <v>120.74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6.89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2.48</v>
      </c>
    </row>
    <row r="162" spans="1:12" ht="15" x14ac:dyDescent="0.25">
      <c r="A162" s="23"/>
      <c r="B162" s="15"/>
      <c r="C162" s="11"/>
      <c r="D162" s="58" t="s">
        <v>65</v>
      </c>
      <c r="E162" s="42" t="s">
        <v>51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31.33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20.89</v>
      </c>
      <c r="H165" s="19">
        <f>SUM(H159:H164)</f>
        <v>21.72</v>
      </c>
      <c r="I165" s="19">
        <f>SUM(I159:I164)</f>
        <v>74.52000000000001</v>
      </c>
      <c r="J165" s="19">
        <f>SUM(J159:J164)</f>
        <v>569.52</v>
      </c>
      <c r="K165" s="25"/>
      <c r="L165" s="19">
        <f>SUM(L159:L164)</f>
        <v>161.44</v>
      </c>
    </row>
    <row r="166" spans="1:12" ht="15" x14ac:dyDescent="0.25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.75" thickBot="1" x14ac:dyDescent="0.25">
      <c r="A176" s="29">
        <f>A159</f>
        <v>2</v>
      </c>
      <c r="B176" s="30">
        <f>B159</f>
        <v>4</v>
      </c>
      <c r="C176" s="63" t="s">
        <v>4</v>
      </c>
      <c r="D176" s="64"/>
      <c r="E176" s="31"/>
      <c r="F176" s="32">
        <f>F165+F175</f>
        <v>632</v>
      </c>
      <c r="G176" s="32">
        <f t="shared" ref="G176" si="56">G165+G175</f>
        <v>20.89</v>
      </c>
      <c r="H176" s="32">
        <f t="shared" ref="H176" si="57">H165+H175</f>
        <v>21.72</v>
      </c>
      <c r="I176" s="32">
        <f t="shared" ref="I176" si="58">I165+I175</f>
        <v>74.52000000000001</v>
      </c>
      <c r="J176" s="32">
        <f t="shared" ref="J176:L176" si="59">J165+J175</f>
        <v>569.52</v>
      </c>
      <c r="K176" s="32"/>
      <c r="L176" s="32">
        <f t="shared" si="59"/>
        <v>161.44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8" t="s">
        <v>21</v>
      </c>
      <c r="E177" s="51" t="s">
        <v>52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42.63</v>
      </c>
    </row>
    <row r="178" spans="1:12" ht="15" x14ac:dyDescent="0.25">
      <c r="A178" s="23"/>
      <c r="B178" s="15"/>
      <c r="C178" s="11"/>
      <c r="D178" s="8" t="s">
        <v>22</v>
      </c>
      <c r="E178" s="51" t="s">
        <v>53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5.4</v>
      </c>
    </row>
    <row r="179" spans="1:12" ht="15" x14ac:dyDescent="0.25">
      <c r="A179" s="23"/>
      <c r="B179" s="15"/>
      <c r="C179" s="11"/>
      <c r="D179" s="8" t="s">
        <v>23</v>
      </c>
      <c r="E179" s="51" t="s">
        <v>45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2.48</v>
      </c>
    </row>
    <row r="180" spans="1:12" ht="15" x14ac:dyDescent="0.25">
      <c r="A180" s="23"/>
      <c r="B180" s="15"/>
      <c r="C180" s="11"/>
      <c r="D180" s="7" t="s">
        <v>40</v>
      </c>
      <c r="E180" s="42" t="s">
        <v>54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13.87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11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75.38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" x14ac:dyDescent="0.2">
      <c r="A196" s="29">
        <f>A177</f>
        <v>2</v>
      </c>
      <c r="B196" s="30">
        <f>B177</f>
        <v>5</v>
      </c>
      <c r="C196" s="63" t="s">
        <v>4</v>
      </c>
      <c r="D196" s="64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75.38</v>
      </c>
    </row>
    <row r="197" spans="1:12" x14ac:dyDescent="0.2">
      <c r="A197" s="27"/>
      <c r="B197" s="28"/>
      <c r="C197" s="65" t="s">
        <v>5</v>
      </c>
      <c r="D197" s="65"/>
      <c r="E197" s="65"/>
      <c r="F197" s="34">
        <f>(F25+F44+F64+F82+F101+F120+F139+F158+F176+F196)/(IF(F25=0,0,1)+IF(F44=0,0,1)+IF(F64=0,0,1)+IF(F82=0,0,1)+IF(F101=0,0,1)+IF(F120=0,0,1)+IF(F139=0,0,1)+IF(F158=0,0,1)+IF(F176=0,0,1)+IF(F196=0,0,1))</f>
        <v>539.6</v>
      </c>
      <c r="G197" s="34">
        <f>(G25+G44+G64+G82+G101+G120+G139+G158+G176+G196)/(IF(G25=0,0,1)+IF(G44=0,0,1)+IF(G64=0,0,1)+IF(G82=0,0,1)+IF(G101=0,0,1)+IF(G120=0,0,1)+IF(G139=0,0,1)+IF(G158=0,0,1)+IF(G176=0,0,1)+IF(G196=0,0,1))</f>
        <v>21.049000000000003</v>
      </c>
      <c r="H197" s="34">
        <f>(H25+H44+H64+H82+H101+H120+H139+H158+H176+H196)/(IF(H25=0,0,1)+IF(H44=0,0,1)+IF(H64=0,0,1)+IF(H82=0,0,1)+IF(H101=0,0,1)+IF(H120=0,0,1)+IF(H139=0,0,1)+IF(H158=0,0,1)+IF(H176=0,0,1)+IF(H196=0,0,1))</f>
        <v>21.003999999999998</v>
      </c>
      <c r="I197" s="34">
        <f>(I25+I44+I64+I82+I101+I120+I139+I158+I176+I196)/(IF(I25=0,0,1)+IF(I44=0,0,1)+IF(I64=0,0,1)+IF(I82=0,0,1)+IF(I101=0,0,1)+IF(I120=0,0,1)+IF(I139=0,0,1)+IF(I158=0,0,1)+IF(I176=0,0,1)+IF(I196=0,0,1))</f>
        <v>77.054000000000002</v>
      </c>
      <c r="J197" s="34">
        <f>(J25+J44+J64+J82+J101+J120+J139+J158+J176+J196)/(IF(J25=0,0,1)+IF(J44=0,0,1)+IF(J64=0,0,1)+IF(J82=0,0,1)+IF(J101=0,0,1)+IF(J120=0,0,1)+IF(J139=0,0,1)+IF(J158=0,0,1)+IF(J176=0,0,1)+IF(J196=0,0,1))</f>
        <v>571.66100000000006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87.700000000000017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2022-05-16T14:23:56Z</dcterms:created>
  <dcterms:modified xsi:type="dcterms:W3CDTF">2025-01-21T12:18:29Z</dcterms:modified>
</cp:coreProperties>
</file>